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F3FC269D-F9A9-405E-9418-F115085B6E4A}" xr6:coauthVersionLast="45" xr6:coauthVersionMax="45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'!$A$2:$BE$59</definedName>
    <definedName name="_xlnm._FilterDatabase" localSheetId="1" hidden="1">'GAS 5Kg '!$A$3:$BF$61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42" i="3" l="1"/>
  <c r="BE42" i="3"/>
  <c r="BF41" i="3"/>
  <c r="BE41" i="3"/>
  <c r="BF40" i="3"/>
  <c r="BE40" i="3"/>
  <c r="BF39" i="3"/>
  <c r="BE39" i="3"/>
  <c r="BF38" i="3"/>
  <c r="BE38" i="3"/>
  <c r="BF37" i="3"/>
  <c r="BE37" i="3"/>
  <c r="BF36" i="3"/>
  <c r="BE36" i="3"/>
  <c r="BF35" i="3"/>
  <c r="BE35" i="3"/>
  <c r="BF34" i="3"/>
  <c r="BE34" i="3"/>
  <c r="BF33" i="3"/>
  <c r="BE33" i="3"/>
  <c r="BF32" i="3"/>
  <c r="BE32" i="3"/>
  <c r="BF31" i="3"/>
  <c r="BE31" i="3"/>
  <c r="BF30" i="3"/>
  <c r="BE30" i="3"/>
  <c r="BF29" i="3"/>
  <c r="BE29" i="3"/>
  <c r="BF28" i="3"/>
  <c r="BE28" i="3"/>
  <c r="BF27" i="3"/>
  <c r="BE27" i="3"/>
  <c r="BF26" i="3"/>
  <c r="BE26" i="3"/>
  <c r="BF25" i="3"/>
  <c r="BE25" i="3"/>
  <c r="BF24" i="3"/>
  <c r="BE24" i="3"/>
  <c r="BF23" i="3"/>
  <c r="BE23" i="3"/>
  <c r="BF22" i="3"/>
  <c r="BE22" i="3"/>
  <c r="BF21" i="3"/>
  <c r="BE21" i="3"/>
  <c r="BF20" i="3"/>
  <c r="BE20" i="3"/>
  <c r="BF19" i="3"/>
  <c r="BE19" i="3"/>
  <c r="BF18" i="3"/>
  <c r="BE18" i="3"/>
  <c r="BF17" i="3"/>
  <c r="BE17" i="3"/>
  <c r="BF16" i="3"/>
  <c r="BE16" i="3"/>
  <c r="BF15" i="3"/>
  <c r="BE15" i="3"/>
  <c r="BF14" i="3"/>
  <c r="BE14" i="3"/>
  <c r="BF13" i="3"/>
  <c r="BE13" i="3"/>
  <c r="BF12" i="3"/>
  <c r="BE12" i="3"/>
  <c r="BF11" i="3"/>
  <c r="BE11" i="3"/>
  <c r="BF10" i="3"/>
  <c r="BE10" i="3"/>
  <c r="BF9" i="3"/>
  <c r="BE9" i="3"/>
  <c r="BF8" i="3"/>
  <c r="BE8" i="3"/>
  <c r="BF7" i="3"/>
  <c r="BE7" i="3"/>
  <c r="BF6" i="3"/>
  <c r="BE6" i="3"/>
  <c r="BF5" i="3"/>
  <c r="BE5" i="3"/>
  <c r="BF42" i="1"/>
  <c r="BE42" i="1"/>
  <c r="BF41" i="1"/>
  <c r="BE41" i="1"/>
  <c r="BF40" i="1"/>
  <c r="BE40" i="1"/>
  <c r="BF39" i="1"/>
  <c r="BE39" i="1"/>
  <c r="BF38" i="1"/>
  <c r="BE38" i="1"/>
  <c r="BF37" i="1"/>
  <c r="BE37" i="1"/>
  <c r="BF36" i="1"/>
  <c r="BE36" i="1"/>
  <c r="BF35" i="1"/>
  <c r="BE35" i="1"/>
  <c r="BF34" i="1"/>
  <c r="BE34" i="1"/>
  <c r="BF33" i="1"/>
  <c r="BE33" i="1"/>
  <c r="BF32" i="1"/>
  <c r="BE32" i="1"/>
  <c r="BF31" i="1"/>
  <c r="BE31" i="1"/>
  <c r="BF30" i="1"/>
  <c r="BE30" i="1"/>
  <c r="BF29" i="1"/>
  <c r="BE29" i="1"/>
  <c r="BF28" i="1"/>
  <c r="BE28" i="1"/>
  <c r="BF27" i="1"/>
  <c r="BE27" i="1"/>
  <c r="BF26" i="1"/>
  <c r="BE26" i="1"/>
  <c r="BF25" i="1"/>
  <c r="BE25" i="1"/>
  <c r="BF24" i="1"/>
  <c r="BE24" i="1"/>
  <c r="BF23" i="1"/>
  <c r="BE23" i="1"/>
  <c r="BF22" i="1"/>
  <c r="BE22" i="1"/>
  <c r="BF21" i="1"/>
  <c r="BE21" i="1"/>
  <c r="BF20" i="1"/>
  <c r="BE20" i="1"/>
  <c r="BF19" i="1"/>
  <c r="BE19" i="1"/>
  <c r="BF18" i="1"/>
  <c r="BE18" i="1"/>
  <c r="BF17" i="1"/>
  <c r="BE17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BF6" i="1"/>
  <c r="BE6" i="1"/>
  <c r="BF5" i="1"/>
  <c r="BE5" i="1"/>
  <c r="BD42" i="1"/>
  <c r="BD42" i="3"/>
  <c r="BC42" i="1" l="1"/>
  <c r="BD43" i="1" s="1"/>
  <c r="BC42" i="3"/>
  <c r="BD43" i="3" s="1"/>
  <c r="BB42" i="3" l="1"/>
  <c r="BC43" i="3" s="1"/>
  <c r="BB42" i="1"/>
  <c r="BC43" i="1" s="1"/>
  <c r="BA42" i="3" l="1"/>
  <c r="BB43" i="3" s="1"/>
  <c r="BA42" i="1"/>
  <c r="BB43" i="1" s="1"/>
  <c r="AZ42" i="1" l="1"/>
  <c r="BA43" i="1" s="1"/>
  <c r="AZ42" i="3"/>
  <c r="BA43" i="3" s="1"/>
  <c r="AY42" i="3"/>
  <c r="AY42" i="1"/>
  <c r="AX42" i="1"/>
  <c r="AZ43" i="1" l="1"/>
  <c r="AZ43" i="3"/>
  <c r="AY43" i="1"/>
  <c r="AX42" i="3"/>
  <c r="AY43" i="3" s="1"/>
  <c r="AW42" i="1" l="1"/>
  <c r="AX43" i="1" s="1"/>
  <c r="AW42" i="3"/>
  <c r="AX43" i="3" s="1"/>
  <c r="AV42" i="1"/>
  <c r="AV42" i="3"/>
  <c r="AW43" i="3" l="1"/>
  <c r="AW43" i="1"/>
  <c r="AU42" i="3"/>
  <c r="AV43" i="3" s="1"/>
  <c r="AU42" i="1"/>
  <c r="AV43" i="1" s="1"/>
  <c r="AT42" i="1"/>
  <c r="AT42" i="3"/>
  <c r="AU43" i="3" l="1"/>
  <c r="AU43" i="1"/>
  <c r="AS42" i="1"/>
  <c r="AT43" i="1" s="1"/>
  <c r="AS42" i="3"/>
  <c r="AT43" i="3" s="1"/>
  <c r="AR42" i="1" l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<sst xmlns="http://schemas.openxmlformats.org/spreadsheetml/2006/main" count="181" uniqueCount="50">
  <si>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</si>
  <si>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</si>
  <si>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</si>
  <si>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</si>
  <si>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</si>
  <si>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</si>
  <si>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</si>
  <si>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</si>
  <si>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</si>
  <si>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</si>
  <si>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</si>
  <si>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</si>
  <si>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</si>
  <si>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</si>
  <si>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</si>
  <si>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</si>
  <si>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</si>
  <si>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</si>
  <si>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</si>
  <si>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</si>
  <si>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</si>
  <si>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</si>
  <si>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</si>
  <si>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</si>
  <si>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</si>
  <si>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</si>
  <si>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</si>
  <si>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</si>
  <si>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</si>
  <si>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</si>
  <si>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</si>
  <si>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</si>
  <si>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</si>
  <si>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</si>
  <si>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</si>
  <si>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</si>
  <si>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</si>
  <si>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</si>
  <si>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</si>
  <si>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</si>
  <si>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</si>
  <si>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</si>
  <si>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</si>
  <si>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</si>
  <si>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</si>
  <si>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</si>
  <si>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</si>
  <si>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MAR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</si>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</sst>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0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28" fillId="0" borderId="0" xfId="4" applyNumberFormat="1" applyFont="1" applyFill="1" applyBorder="1" applyAlignment="1">
      <alignment horizontal="right" wrapText="1"/>
    </xf>
    <xf numFmtId="2" fontId="18" fillId="0" borderId="2" xfId="0" applyNumberFormat="1" applyFont="1" applyBorder="1"/>
    <xf numFmtId="0" fontId="29" fillId="0" borderId="4" xfId="0" applyFont="1" applyBorder="1"/>
    <xf numFmtId="0" fontId="30" fillId="4" borderId="4" xfId="0" applyFont="1" applyFill="1" applyBorder="1" applyAlignment="1">
      <alignment horizontal="center"/>
    </xf>
    <xf numFmtId="2" fontId="29" fillId="0" borderId="4" xfId="0" applyNumberFormat="1" applyFont="1" applyBorder="1" applyAlignment="1">
      <alignment horizontal="center"/>
    </xf>
    <xf numFmtId="2" fontId="31" fillId="4" borderId="0" xfId="0" applyNumberFormat="1" applyFont="1" applyFill="1" applyAlignment="1">
      <alignment horizontal="center" vertical="center" wrapText="1"/>
    </xf>
    <xf numFmtId="165" fontId="31" fillId="4" borderId="0" xfId="0" applyNumberFormat="1" applyFont="1" applyFill="1" applyAlignment="1">
      <alignment horizontal="right" vertical="center"/>
    </xf>
    <xf numFmtId="165" fontId="31" fillId="4" borderId="4" xfId="0" applyNumberFormat="1" applyFont="1" applyFill="1" applyBorder="1" applyAlignment="1">
      <alignment horizontal="right" vertical="center" wrapText="1"/>
    </xf>
    <xf numFmtId="0" fontId="29" fillId="0" borderId="4" xfId="0" applyFont="1" applyBorder="1" applyAlignment="1">
      <alignment horizontal="center"/>
    </xf>
    <xf numFmtId="0" fontId="32" fillId="0" borderId="4" xfId="0" applyFont="1" applyBorder="1"/>
    <xf numFmtId="0" fontId="32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72"/>
  <sheetViews>
    <sheetView topLeftCell="A35" workbookViewId="0">
      <pane xSplit="1" topLeftCell="AZ1" activePane="topRight" state="frozen"/>
      <selection activeCell="AX47" sqref="AX47"/>
      <selection pane="topRight" activeCell="BE1" sqref="BE1:BF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57" max="58" width="29" style="107" customWidth="1"/>
  </cols>
  <sheetData>
    <row r="2" spans="1:58" ht="15" customHeight="1" x14ac:dyDescent="0.35">
      <c r="C2" s="5" t="s">
        <v>43</v>
      </c>
      <c r="BE2" s="101"/>
      <c r="BF2" s="101"/>
    </row>
    <row r="3" spans="1:58" ht="15" customHeight="1" x14ac:dyDescent="0.35">
      <c r="C3" s="5" t="s">
        <v>47</v>
      </c>
      <c r="BE3" s="102" t="s">
        <v>48</v>
      </c>
      <c r="BF3" s="102" t="s">
        <v>49</v>
      </c>
    </row>
    <row r="4" spans="1:58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102"/>
      <c r="BF4" s="102"/>
    </row>
    <row r="5" spans="1:58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103">
        <f>(BD5-AR5)/AR5*100</f>
        <v>-9.0909090909090917</v>
      </c>
      <c r="BF5" s="103">
        <f>(BD5-BC5)/BC5*100</f>
        <v>-2.2119000221192016E-2</v>
      </c>
    </row>
    <row r="6" spans="1:58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103">
        <f t="shared" ref="BE6:BE42" si="0">(BD6-AR6)/AR6*100</f>
        <v>-0.50592414984165546</v>
      </c>
      <c r="BF6" s="103">
        <f t="shared" ref="BF6:BF42" si="1">(BD6-BC6)/BC6*100</f>
        <v>-0.50592414984165546</v>
      </c>
    </row>
    <row r="7" spans="1:58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103">
        <f t="shared" si="0"/>
        <v>1.1712562461255502</v>
      </c>
      <c r="BF7" s="103">
        <f t="shared" si="1"/>
        <v>8.9613215846281458E-2</v>
      </c>
    </row>
    <row r="8" spans="1:58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103">
        <f t="shared" si="0"/>
        <v>-1.8199233716475072</v>
      </c>
      <c r="BF8" s="103">
        <f t="shared" si="1"/>
        <v>0.18915706386177733</v>
      </c>
    </row>
    <row r="9" spans="1:58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103">
        <f t="shared" si="0"/>
        <v>0.59797015892298211</v>
      </c>
      <c r="BF9" s="103">
        <f t="shared" si="1"/>
        <v>-1.6979167560338914E-2</v>
      </c>
    </row>
    <row r="10" spans="1:58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103">
        <f t="shared" si="0"/>
        <v>-1.4703404340571722</v>
      </c>
      <c r="BF10" s="103">
        <f t="shared" si="1"/>
        <v>-0.1138779620164683</v>
      </c>
    </row>
    <row r="11" spans="1:58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103">
        <f t="shared" si="0"/>
        <v>-1.5315541266273907</v>
      </c>
      <c r="BF11" s="103">
        <f t="shared" si="1"/>
        <v>0.83168857433347165</v>
      </c>
    </row>
    <row r="12" spans="1:58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103">
        <f t="shared" si="0"/>
        <v>0</v>
      </c>
      <c r="BF12" s="103">
        <f t="shared" si="1"/>
        <v>-0.55248618784530379</v>
      </c>
    </row>
    <row r="13" spans="1:58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103">
        <f t="shared" si="0"/>
        <v>0.27845198593054604</v>
      </c>
      <c r="BF13" s="103">
        <f t="shared" si="1"/>
        <v>0.1343004205283673</v>
      </c>
    </row>
    <row r="14" spans="1:58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103">
        <f t="shared" si="0"/>
        <v>0.57701480706137576</v>
      </c>
      <c r="BF14" s="103">
        <f t="shared" si="1"/>
        <v>9.1362554877791657E-2</v>
      </c>
    </row>
    <row r="15" spans="1:58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103">
        <f t="shared" si="0"/>
        <v>1.1618294154030337</v>
      </c>
      <c r="BF15" s="103">
        <f t="shared" si="1"/>
        <v>1.0702495530654863</v>
      </c>
    </row>
    <row r="16" spans="1:58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103">
        <f t="shared" si="0"/>
        <v>-1.2260619086009028</v>
      </c>
      <c r="BF16" s="103">
        <f t="shared" si="1"/>
        <v>-0.56780256111183591</v>
      </c>
    </row>
    <row r="17" spans="1:58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103">
        <f t="shared" si="0"/>
        <v>2.3775793980485682</v>
      </c>
      <c r="BF17" s="103">
        <f t="shared" si="1"/>
        <v>0.29006831669808913</v>
      </c>
    </row>
    <row r="18" spans="1:58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103">
        <f t="shared" si="0"/>
        <v>3.5108024052446565</v>
      </c>
      <c r="BF18" s="103">
        <f t="shared" si="1"/>
        <v>0.39479450219868034</v>
      </c>
    </row>
    <row r="19" spans="1:58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103">
        <f t="shared" si="0"/>
        <v>-7.9510296969811547</v>
      </c>
      <c r="BF19" s="103">
        <f t="shared" si="1"/>
        <v>1.7107886343488772</v>
      </c>
    </row>
    <row r="20" spans="1:58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103">
        <f t="shared" si="0"/>
        <v>-8.9445832837643027E-2</v>
      </c>
      <c r="BF20" s="103">
        <f t="shared" si="1"/>
        <v>3.5361477536635613E-2</v>
      </c>
    </row>
    <row r="21" spans="1:58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103">
        <f t="shared" si="0"/>
        <v>-9.1938411015553978</v>
      </c>
      <c r="BF21" s="103">
        <f t="shared" si="1"/>
        <v>0.89573210938289072</v>
      </c>
    </row>
    <row r="22" spans="1:58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103">
        <f t="shared" si="0"/>
        <v>-9.7004189282403086</v>
      </c>
      <c r="BF22" s="103">
        <f t="shared" si="1"/>
        <v>0.94685173298704772</v>
      </c>
    </row>
    <row r="23" spans="1:58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103">
        <f t="shared" si="0"/>
        <v>-5.3946700486653745</v>
      </c>
      <c r="BF23" s="103">
        <f t="shared" si="1"/>
        <v>-1.1618503147050869</v>
      </c>
    </row>
    <row r="24" spans="1:58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103">
        <f t="shared" si="0"/>
        <v>-0.69805154959398563</v>
      </c>
      <c r="BF24" s="103">
        <f t="shared" si="1"/>
        <v>-1.6403690808060212</v>
      </c>
    </row>
    <row r="25" spans="1:58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103">
        <f t="shared" si="0"/>
        <v>-1.1938768036329337</v>
      </c>
      <c r="BF25" s="103">
        <f t="shared" si="1"/>
        <v>0.78267152830883169</v>
      </c>
    </row>
    <row r="26" spans="1:58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103">
        <f t="shared" si="0"/>
        <v>-2.4548853844903991</v>
      </c>
      <c r="BF26" s="103">
        <f t="shared" si="1"/>
        <v>-0.88168368441567335</v>
      </c>
    </row>
    <row r="27" spans="1:58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103">
        <f t="shared" si="0"/>
        <v>-2.0739999981872876</v>
      </c>
      <c r="BF27" s="103">
        <f t="shared" si="1"/>
        <v>0.22715986702629243</v>
      </c>
    </row>
    <row r="28" spans="1:58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103">
        <f t="shared" si="0"/>
        <v>-3.125</v>
      </c>
      <c r="BF28" s="103">
        <f t="shared" si="1"/>
        <v>-0.64102564102564097</v>
      </c>
    </row>
    <row r="29" spans="1:58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103">
        <f t="shared" si="0"/>
        <v>-1.5263082453816599</v>
      </c>
      <c r="BF29" s="103">
        <f t="shared" si="1"/>
        <v>-0.11824359303166984</v>
      </c>
    </row>
    <row r="30" spans="1:58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103">
        <f t="shared" si="0"/>
        <v>-3.8909473090153335</v>
      </c>
      <c r="BF30" s="103">
        <f t="shared" si="1"/>
        <v>1.368752091983827</v>
      </c>
    </row>
    <row r="31" spans="1:58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103">
        <f t="shared" si="0"/>
        <v>-1.1801321644699452</v>
      </c>
      <c r="BF31" s="103">
        <f t="shared" si="1"/>
        <v>-0.18382966064177442</v>
      </c>
    </row>
    <row r="32" spans="1:58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103">
        <f t="shared" si="0"/>
        <v>-3.2872738359200397</v>
      </c>
      <c r="BF32" s="103">
        <f t="shared" si="1"/>
        <v>-0.21763310969122135</v>
      </c>
    </row>
    <row r="33" spans="1:58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103">
        <f t="shared" si="0"/>
        <v>6.3822501357375883E-2</v>
      </c>
      <c r="BF33" s="103">
        <f t="shared" si="1"/>
        <v>0.10915373354471543</v>
      </c>
    </row>
    <row r="34" spans="1:58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103">
        <f t="shared" si="0"/>
        <v>-0.7747052529095414</v>
      </c>
      <c r="BF34" s="103">
        <f t="shared" si="1"/>
        <v>-5.2343253354272277E-2</v>
      </c>
    </row>
    <row r="35" spans="1:58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103">
        <f t="shared" si="0"/>
        <v>-2.8271010983589884</v>
      </c>
      <c r="BF35" s="103">
        <f t="shared" si="1"/>
        <v>-0.15368578300846775</v>
      </c>
    </row>
    <row r="36" spans="1:58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103">
        <f t="shared" si="0"/>
        <v>-1.3737112411414203</v>
      </c>
      <c r="BF36" s="103">
        <f t="shared" si="1"/>
        <v>-2.7933421819770373E-2</v>
      </c>
    </row>
    <row r="37" spans="1:58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103">
        <f t="shared" si="0"/>
        <v>-4.8900561133135634</v>
      </c>
      <c r="BF37" s="103">
        <f t="shared" si="1"/>
        <v>0.62985256636995346</v>
      </c>
    </row>
    <row r="38" spans="1:58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103">
        <f t="shared" si="0"/>
        <v>-3.255505336315097</v>
      </c>
      <c r="BF38" s="103">
        <f t="shared" si="1"/>
        <v>-0.31087628122189426</v>
      </c>
    </row>
    <row r="39" spans="1:58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103">
        <f t="shared" si="0"/>
        <v>1.1855225270189176</v>
      </c>
      <c r="BF39" s="103">
        <f t="shared" si="1"/>
        <v>2.5041694250172542E-2</v>
      </c>
    </row>
    <row r="40" spans="1:58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103">
        <f t="shared" si="0"/>
        <v>-1.1304545720404897</v>
      </c>
      <c r="BF40" s="103">
        <f t="shared" si="1"/>
        <v>-0.15652729629115208</v>
      </c>
    </row>
    <row r="41" spans="1:58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103">
        <f t="shared" si="0"/>
        <v>-3.1081511827164947</v>
      </c>
      <c r="BF41" s="103">
        <f t="shared" si="1"/>
        <v>-0.6237448027861483</v>
      </c>
    </row>
    <row r="42" spans="1:58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AP42" si="3">AVERAGE(AO5:AO41)</f>
        <v>4259.4789310480091</v>
      </c>
      <c r="AP42" s="4">
        <f t="shared" si="3"/>
        <v>4253.9106801606804</v>
      </c>
      <c r="AQ42" s="4">
        <f t="shared" ref="AQ42:AR42" si="4">AVERAGE(AQ5:AQ41)</f>
        <v>4220.4437403516349</v>
      </c>
      <c r="AR42" s="4">
        <f t="shared" si="4"/>
        <v>4226.0369221470228</v>
      </c>
      <c r="AS42" s="4">
        <f t="shared" ref="AS42" si="5">AVERAGE(AS5:AS41)</f>
        <v>4216.2948986006259</v>
      </c>
      <c r="AT42" s="4">
        <f t="shared" ref="AT42:AU42" si="6">AVERAGE(AT5:AT41)</f>
        <v>4223.0846019008732</v>
      </c>
      <c r="AU42" s="4">
        <f t="shared" si="6"/>
        <v>4124.2029429072891</v>
      </c>
      <c r="AV42" s="4">
        <f t="shared" ref="AV42:AW42" si="7">AVERAGE(AV5:AV41)</f>
        <v>4104.8251109434732</v>
      </c>
      <c r="AW42" s="4">
        <f t="shared" si="7"/>
        <v>4121.1534217682583</v>
      </c>
      <c r="AX42" s="4">
        <f t="shared" ref="AX42:AY42" si="8">AVERAGE(AX5:AX41)</f>
        <v>4176.1954415649843</v>
      </c>
      <c r="AY42" s="4">
        <f t="shared" si="8"/>
        <v>4180.243245868246</v>
      </c>
      <c r="AZ42" s="4">
        <f t="shared" ref="AZ42:BA42" si="9">AVERAGE(AZ5:AZ41)</f>
        <v>4180.5678765669436</v>
      </c>
      <c r="BA42" s="4">
        <f t="shared" si="9"/>
        <v>4181.2243254890327</v>
      </c>
      <c r="BB42" s="4">
        <f t="shared" ref="BB42:BC42" si="10">AVERAGE(BB5:BB41)</f>
        <v>4161.542625311713</v>
      </c>
      <c r="BC42" s="4">
        <f t="shared" si="10"/>
        <v>4136.8712430973037</v>
      </c>
      <c r="BD42" s="4">
        <f t="shared" ref="BD42" si="11">AVERAGE(BD5:BD41)</f>
        <v>4139.1816603990819</v>
      </c>
      <c r="BE42" s="104">
        <f t="shared" si="0"/>
        <v>-2.0552414318191605</v>
      </c>
      <c r="BF42" s="104">
        <f t="shared" si="1"/>
        <v>5.584938872906256E-2</v>
      </c>
    </row>
    <row r="43" spans="1:58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12">O42/N42*100-100</f>
        <v>35.281695529087301</v>
      </c>
      <c r="P43" s="82">
        <f t="shared" si="12"/>
        <v>-2.94645741585677</v>
      </c>
      <c r="Q43" s="82">
        <f t="shared" si="12"/>
        <v>-7.9013363739982196</v>
      </c>
      <c r="R43" s="82">
        <f t="shared" si="12"/>
        <v>-1.8941383086342256</v>
      </c>
      <c r="S43" s="82">
        <f t="shared" si="12"/>
        <v>2.6429727979020043</v>
      </c>
      <c r="T43" s="82">
        <f t="shared" si="12"/>
        <v>-9.7414641366363526</v>
      </c>
      <c r="U43" s="82">
        <f t="shared" si="12"/>
        <v>-2.2512906858512878</v>
      </c>
      <c r="V43" s="82">
        <f t="shared" si="12"/>
        <v>-7.5743385535984373</v>
      </c>
      <c r="W43" s="82">
        <f t="shared" si="12"/>
        <v>-2.6005721490926135</v>
      </c>
      <c r="X43" s="82">
        <f t="shared" si="12"/>
        <v>15.832300885633515</v>
      </c>
      <c r="Y43" s="82">
        <f t="shared" si="12"/>
        <v>-0.4131161008485833</v>
      </c>
      <c r="Z43" s="82">
        <f t="shared" si="12"/>
        <v>-6.1550409625677531</v>
      </c>
      <c r="AA43" s="82">
        <f t="shared" si="12"/>
        <v>1.5289240030700739</v>
      </c>
      <c r="AB43" s="82">
        <f t="shared" si="12"/>
        <v>0.12411759164257319</v>
      </c>
      <c r="AC43" s="82">
        <f t="shared" si="12"/>
        <v>-1.8354752306132838</v>
      </c>
      <c r="AD43" s="82">
        <f t="shared" si="12"/>
        <v>0.35773768218980706</v>
      </c>
      <c r="AE43" s="4">
        <f t="shared" si="12"/>
        <v>0.69736394951833347</v>
      </c>
      <c r="AF43" s="82">
        <f t="shared" si="12"/>
        <v>-0.45980549708112051</v>
      </c>
      <c r="AG43" s="82">
        <f t="shared" si="12"/>
        <v>-0.80867385197139185</v>
      </c>
      <c r="AH43" s="82">
        <f t="shared" si="12"/>
        <v>2.8774418961956769</v>
      </c>
      <c r="AI43" s="82">
        <f t="shared" si="12"/>
        <v>0.22254392555669256</v>
      </c>
      <c r="AJ43" s="82">
        <f t="shared" si="12"/>
        <v>1.5994888419003956</v>
      </c>
      <c r="AK43" s="82">
        <f t="shared" si="12"/>
        <v>-4.5866805570809674</v>
      </c>
      <c r="AL43" s="82">
        <f t="shared" si="12"/>
        <v>2.1158457919493259</v>
      </c>
      <c r="AM43" s="82">
        <f t="shared" si="12"/>
        <v>-1.2502516664897598</v>
      </c>
      <c r="AN43" s="82">
        <f t="shared" si="12"/>
        <v>-0.77025429417901137</v>
      </c>
      <c r="AO43" s="82">
        <f t="shared" ref="AO43" si="13">AO42/AN42*100-100</f>
        <v>0.34328992847014206</v>
      </c>
      <c r="AP43" s="82">
        <f t="shared" ref="AP43" si="14">AP42/AO42*100-100</f>
        <v>-0.13072610470592849</v>
      </c>
      <c r="AQ43" s="82">
        <f t="shared" ref="AQ43:AU43" si="15">AQ42/AP42*100-100</f>
        <v>-0.78673348655692621</v>
      </c>
      <c r="AR43" s="82">
        <f t="shared" si="15"/>
        <v>0.13252591764016586</v>
      </c>
      <c r="AS43" s="82">
        <f t="shared" si="15"/>
        <v>-0.2305238625659598</v>
      </c>
      <c r="AT43" s="82">
        <f t="shared" si="15"/>
        <v>0.16103482947791292</v>
      </c>
      <c r="AU43" s="82">
        <f t="shared" si="15"/>
        <v>-2.3414557915575784</v>
      </c>
      <c r="AV43" s="82">
        <f t="shared" ref="AV43:AZ43" si="16">AV42/AU42*100-100</f>
        <v>-0.46985641182234872</v>
      </c>
      <c r="AW43" s="82">
        <f t="shared" si="16"/>
        <v>0.39778334967923001</v>
      </c>
      <c r="AX43" s="82">
        <f t="shared" si="16"/>
        <v>1.3355974447830476</v>
      </c>
      <c r="AY43" s="82">
        <f t="shared" si="16"/>
        <v>9.6925643445104015E-2</v>
      </c>
      <c r="AZ43" s="82">
        <f t="shared" si="16"/>
        <v>7.7658327423506535E-3</v>
      </c>
      <c r="BA43" s="82">
        <f>BA42/AZ42*100-100</f>
        <v>1.5702386409486735E-2</v>
      </c>
      <c r="BB43" s="82">
        <f>BB42/BA42*100-100</f>
        <v>-0.47071619806042975</v>
      </c>
      <c r="BC43" s="82">
        <f>BC42/BB42*100-100</f>
        <v>-0.59284223269396819</v>
      </c>
      <c r="BD43" s="82">
        <f>BD42/BC42*100-100</f>
        <v>5.5849388729072302E-2</v>
      </c>
      <c r="BE43" s="105"/>
      <c r="BF43" s="105"/>
    </row>
    <row r="44" spans="1:58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17">O42/C42*100-100</f>
        <v>49.822425775418168</v>
      </c>
      <c r="P44" s="82">
        <f t="shared" si="17"/>
        <v>45.486480145675785</v>
      </c>
      <c r="Q44" s="82">
        <f t="shared" si="17"/>
        <v>33.270751090861324</v>
      </c>
      <c r="R44" s="82">
        <f t="shared" si="17"/>
        <v>28.933530527671593</v>
      </c>
      <c r="S44" s="82">
        <f t="shared" si="17"/>
        <v>33.113198353772702</v>
      </c>
      <c r="T44" s="82">
        <f t="shared" si="17"/>
        <v>9.3741604148085855</v>
      </c>
      <c r="U44" s="82">
        <f t="shared" si="17"/>
        <v>0.36169526670197172</v>
      </c>
      <c r="V44" s="82">
        <f t="shared" si="17"/>
        <v>1.6278125642854775</v>
      </c>
      <c r="W44" s="82">
        <f t="shared" si="17"/>
        <v>-3.3986334460088017</v>
      </c>
      <c r="X44" s="82">
        <f t="shared" si="17"/>
        <v>2.8403765066565114</v>
      </c>
      <c r="Y44" s="82">
        <f t="shared" si="17"/>
        <v>13.102637979219622</v>
      </c>
      <c r="Z44" s="82">
        <f t="shared" si="17"/>
        <v>4.6933271190966224</v>
      </c>
      <c r="AA44" s="82">
        <f t="shared" si="17"/>
        <v>-21.427649090797644</v>
      </c>
      <c r="AB44" s="82">
        <f t="shared" si="17"/>
        <v>-18.941781078580618</v>
      </c>
      <c r="AC44" s="82">
        <f t="shared" si="17"/>
        <v>-13.603072772191993</v>
      </c>
      <c r="AD44" s="82">
        <f t="shared" si="17"/>
        <v>-11.619958177904778</v>
      </c>
      <c r="AE44" s="82">
        <f t="shared" si="17"/>
        <v>-13.295211599570095</v>
      </c>
      <c r="AF44" s="82">
        <f t="shared" si="17"/>
        <v>-4.3789995133698909</v>
      </c>
      <c r="AG44" s="82">
        <f t="shared" si="17"/>
        <v>-2.967784307129989</v>
      </c>
      <c r="AH44" s="82">
        <f t="shared" si="17"/>
        <v>8.0049195838458331</v>
      </c>
      <c r="AI44" s="82">
        <f t="shared" si="17"/>
        <v>11.135435145858153</v>
      </c>
      <c r="AJ44" s="82">
        <f t="shared" si="17"/>
        <v>-2.5202528421690005</v>
      </c>
      <c r="AK44" s="82">
        <f t="shared" si="17"/>
        <v>-6.6055097757269863</v>
      </c>
      <c r="AL44" s="82">
        <f t="shared" si="17"/>
        <v>1.6256755757706856</v>
      </c>
      <c r="AM44" s="82">
        <f t="shared" si="17"/>
        <v>-1.1561484978718397</v>
      </c>
      <c r="AN44" s="82">
        <f t="shared" si="17"/>
        <v>-2.039084237993734</v>
      </c>
      <c r="AO44" s="82">
        <f t="shared" ref="AO44" si="18">AO42/AC42*100-100</f>
        <v>0.13516181184532172</v>
      </c>
      <c r="AP44" s="82">
        <f t="shared" ref="AP44" si="19">AP42/AD42*100-100</f>
        <v>-0.35221864799450486</v>
      </c>
      <c r="AQ44" s="82">
        <f t="shared" ref="AQ44:AU44" si="20">AQ42/AE42*100-100</f>
        <v>-1.8208471305557623</v>
      </c>
      <c r="AR44" s="82">
        <f t="shared" si="20"/>
        <v>-1.2366148331837508</v>
      </c>
      <c r="AS44" s="82">
        <f t="shared" si="20"/>
        <v>-0.66095915536143934</v>
      </c>
      <c r="AT44" s="82">
        <f t="shared" si="20"/>
        <v>-3.2839372113634226</v>
      </c>
      <c r="AU44" s="82">
        <f t="shared" si="20"/>
        <v>-5.758230398479725</v>
      </c>
      <c r="AV44" s="82">
        <f t="shared" ref="AV44:AZ44" si="21">AV42/AJ42*100-100</f>
        <v>-7.6777160263140019</v>
      </c>
      <c r="AW44" s="82">
        <f t="shared" si="21"/>
        <v>-2.8547301482070822</v>
      </c>
      <c r="AX44" s="82">
        <f t="shared" si="21"/>
        <v>-3.5969992412067313</v>
      </c>
      <c r="AY44" s="82">
        <f t="shared" si="21"/>
        <v>-2.2818370516965558</v>
      </c>
      <c r="AZ44" s="82">
        <f t="shared" si="21"/>
        <v>-1.5156686311409544</v>
      </c>
      <c r="BA44" s="82">
        <f>BA42/AO42*100-100</f>
        <v>-1.8371872904116628</v>
      </c>
      <c r="BB44" s="82">
        <f>BB42/AP42*100-100</f>
        <v>-2.1713679903941596</v>
      </c>
      <c r="BC44" s="82">
        <f>BC42/AQ42*100-100</f>
        <v>-1.9801827105357432</v>
      </c>
      <c r="BD44" s="82">
        <f>BD42/AR42*100-100</f>
        <v>-2.0552414318191694</v>
      </c>
      <c r="BE44" s="106"/>
      <c r="BF44" s="106"/>
    </row>
    <row r="46" spans="1:58" ht="15" customHeight="1" x14ac:dyDescent="0.25">
      <c r="A46" s="6" t="s">
        <v>40</v>
      </c>
      <c r="H46" s="1"/>
      <c r="I46" s="15"/>
      <c r="BE46" s="108"/>
      <c r="BF46" s="108"/>
    </row>
    <row r="47" spans="1:58" ht="15" customHeight="1" x14ac:dyDescent="0.25">
      <c r="A47" s="1" t="s">
        <v>9</v>
      </c>
      <c r="B47" s="98">
        <v>4589.9039114451098</v>
      </c>
      <c r="C47" s="26"/>
      <c r="W47" s="1"/>
      <c r="BE47"/>
      <c r="BF47"/>
    </row>
    <row r="48" spans="1:58" ht="15" customHeight="1" x14ac:dyDescent="0.25">
      <c r="A48" s="1" t="s">
        <v>6</v>
      </c>
      <c r="B48" s="98">
        <v>4583.2585715606119</v>
      </c>
      <c r="C48" s="26"/>
      <c r="W48" s="1"/>
      <c r="BE48"/>
      <c r="BF48"/>
    </row>
    <row r="49" spans="1:58" ht="15" customHeight="1" x14ac:dyDescent="0.25">
      <c r="A49" s="1" t="s">
        <v>3</v>
      </c>
      <c r="B49" s="98">
        <v>4555.5555555555557</v>
      </c>
      <c r="C49" s="1"/>
      <c r="W49" s="1"/>
      <c r="BE49"/>
      <c r="BF49"/>
    </row>
    <row r="50" spans="1:58" ht="15" customHeight="1" x14ac:dyDescent="0.25">
      <c r="C50" s="1"/>
      <c r="D50" s="1"/>
      <c r="E50" s="7"/>
      <c r="BE50"/>
      <c r="BF50"/>
    </row>
    <row r="51" spans="1:58" ht="15" customHeight="1" x14ac:dyDescent="0.25">
      <c r="A51" s="6" t="s">
        <v>41</v>
      </c>
      <c r="B51" s="11"/>
      <c r="BE51"/>
      <c r="BF51"/>
    </row>
    <row r="52" spans="1:58" ht="15" customHeight="1" x14ac:dyDescent="0.25">
      <c r="A52" s="1" t="s">
        <v>20</v>
      </c>
      <c r="B52" s="98">
        <v>3854.29</v>
      </c>
      <c r="C52" s="1"/>
      <c r="I52" s="1"/>
      <c r="BE52"/>
      <c r="BF52"/>
    </row>
    <row r="53" spans="1:58" ht="15" customHeight="1" x14ac:dyDescent="0.25">
      <c r="A53" s="1" t="s">
        <v>29</v>
      </c>
      <c r="B53" s="99">
        <v>3798.2906732710876</v>
      </c>
      <c r="C53" s="1"/>
      <c r="I53" s="1"/>
      <c r="BE53"/>
      <c r="BF53"/>
    </row>
    <row r="54" spans="1:58" ht="15" customHeight="1" x14ac:dyDescent="0.25">
      <c r="A54" s="1" t="s">
        <v>19</v>
      </c>
      <c r="B54" s="98">
        <v>3748.648554002827</v>
      </c>
      <c r="C54" s="1"/>
      <c r="E54" s="7"/>
      <c r="I54" s="1"/>
      <c r="J54" s="22"/>
      <c r="BE54"/>
      <c r="BF54"/>
    </row>
    <row r="55" spans="1:58" ht="15" customHeight="1" x14ac:dyDescent="0.25">
      <c r="B55" s="96"/>
      <c r="D55" s="1"/>
      <c r="BE55"/>
      <c r="BF55"/>
    </row>
    <row r="56" spans="1:58" ht="15" customHeight="1" x14ac:dyDescent="0.25">
      <c r="BE56" s="109"/>
      <c r="BF56" s="109"/>
    </row>
    <row r="57" spans="1:58" ht="15" customHeight="1" x14ac:dyDescent="0.25">
      <c r="B57" s="11"/>
      <c r="BE57" s="109"/>
      <c r="BF57" s="109"/>
    </row>
    <row r="58" spans="1:58" ht="15" customHeight="1" x14ac:dyDescent="0.25">
      <c r="A58" s="1"/>
      <c r="B58" s="11"/>
      <c r="BE58" s="109"/>
      <c r="BF58" s="109"/>
    </row>
    <row r="59" spans="1:58" ht="15" customHeight="1" x14ac:dyDescent="0.25">
      <c r="A59" s="1"/>
      <c r="B59" s="11"/>
      <c r="BE59" s="109"/>
      <c r="BF59" s="109"/>
    </row>
    <row r="60" spans="1:58" ht="15" customHeight="1" x14ac:dyDescent="0.25">
      <c r="BE60" s="109"/>
      <c r="BF60" s="109"/>
    </row>
    <row r="61" spans="1:58" ht="15" customHeight="1" x14ac:dyDescent="0.25">
      <c r="BE61" s="109"/>
      <c r="BF61" s="109"/>
    </row>
    <row r="62" spans="1:58" ht="15" customHeight="1" x14ac:dyDescent="0.25">
      <c r="BE62" s="109"/>
      <c r="BF62" s="109"/>
    </row>
    <row r="63" spans="1:58" ht="15" customHeight="1" x14ac:dyDescent="0.25">
      <c r="BE63" s="109"/>
      <c r="BF63" s="109"/>
    </row>
    <row r="64" spans="1:58" ht="15" customHeight="1" x14ac:dyDescent="0.25">
      <c r="BE64" s="109"/>
      <c r="BF64" s="109"/>
    </row>
    <row r="65" spans="57:58" ht="15" customHeight="1" x14ac:dyDescent="0.25">
      <c r="BE65" s="109"/>
      <c r="BF65" s="109"/>
    </row>
    <row r="66" spans="57:58" ht="15" customHeight="1" x14ac:dyDescent="0.25">
      <c r="BE66" s="109"/>
      <c r="BF66" s="109"/>
    </row>
    <row r="67" spans="57:58" ht="15" customHeight="1" x14ac:dyDescent="0.25">
      <c r="BE67" s="109"/>
      <c r="BF67" s="109"/>
    </row>
    <row r="68" spans="57:58" ht="15" customHeight="1" x14ac:dyDescent="0.25">
      <c r="BE68" s="109"/>
      <c r="BF68" s="109"/>
    </row>
    <row r="69" spans="57:58" ht="15" customHeight="1" x14ac:dyDescent="0.25">
      <c r="BE69" s="109"/>
      <c r="BF69" s="109"/>
    </row>
    <row r="70" spans="57:58" ht="15" customHeight="1" x14ac:dyDescent="0.25">
      <c r="BE70" s="109"/>
      <c r="BF70" s="109"/>
    </row>
    <row r="71" spans="57:58" ht="15" customHeight="1" x14ac:dyDescent="0.25">
      <c r="BE71" s="109"/>
      <c r="BF71" s="109"/>
    </row>
    <row r="72" spans="57:58" ht="15" customHeight="1" x14ac:dyDescent="0.25">
      <c r="BE72" s="109"/>
      <c r="BF72" s="10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F72"/>
  <sheetViews>
    <sheetView tabSelected="1" zoomScale="106" zoomScaleNormal="106" workbookViewId="0">
      <pane xSplit="1" ySplit="4" topLeftCell="AS33" activePane="bottomRight" state="frozen"/>
      <selection activeCell="BE1" sqref="BE1:BF1048576"/>
      <selection pane="topRight" activeCell="BE1" sqref="BE1:BF1048576"/>
      <selection pane="bottomLeft" activeCell="BE1" sqref="BE1:BF1048576"/>
      <selection pane="bottomRight" activeCell="BE1" sqref="BE1:BF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56" width="9.140625" style="59"/>
    <col min="57" max="58" width="29" style="107" customWidth="1"/>
    <col min="59" max="16384" width="9.140625" style="59"/>
  </cols>
  <sheetData>
    <row r="2" spans="1:58" ht="15" customHeight="1" x14ac:dyDescent="0.25">
      <c r="BE2" s="101"/>
      <c r="BF2" s="101"/>
    </row>
    <row r="3" spans="1:58" ht="15" customHeight="1" x14ac:dyDescent="0.25">
      <c r="C3" s="59" t="s">
        <v>47</v>
      </c>
      <c r="BE3" s="102" t="s">
        <v>48</v>
      </c>
      <c r="BF3" s="102" t="s">
        <v>49</v>
      </c>
    </row>
    <row r="4" spans="1:58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102"/>
      <c r="BF4" s="102"/>
    </row>
    <row r="5" spans="1:58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103">
        <f>(BD5-AR5)/AR5*100</f>
        <v>-0.23962020692559283</v>
      </c>
      <c r="BF5" s="103">
        <f>(BD5-BC5)/BC5*100</f>
        <v>0.17842299616213361</v>
      </c>
    </row>
    <row r="6" spans="1:58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103">
        <f t="shared" ref="BE6:BE42" si="0">(BD6-AR6)/AR6*100</f>
        <v>5.7864066099000011</v>
      </c>
      <c r="BF6" s="103">
        <f t="shared" ref="BF6:BF42" si="1">(BD6-BC6)/BC6*100</f>
        <v>-3.3134993350376334</v>
      </c>
    </row>
    <row r="7" spans="1:58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103">
        <f t="shared" si="0"/>
        <v>-3.7499920531743891</v>
      </c>
      <c r="BF7" s="103">
        <f t="shared" si="1"/>
        <v>-0.33972318881790142</v>
      </c>
    </row>
    <row r="8" spans="1:58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103">
        <f t="shared" si="0"/>
        <v>-6.0181302305874373</v>
      </c>
      <c r="BF8" s="103">
        <f t="shared" si="1"/>
        <v>2.9930725767150603</v>
      </c>
    </row>
    <row r="9" spans="1:58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103">
        <f t="shared" si="0"/>
        <v>-1.8243034668371467</v>
      </c>
      <c r="BF9" s="103">
        <f t="shared" si="1"/>
        <v>3.9429202246834514</v>
      </c>
    </row>
    <row r="10" spans="1:58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103">
        <f t="shared" si="0"/>
        <v>1.3480835589892435</v>
      </c>
      <c r="BF10" s="103">
        <f t="shared" si="1"/>
        <v>-5.2385733289664047E-2</v>
      </c>
    </row>
    <row r="11" spans="1:58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103">
        <f t="shared" si="0"/>
        <v>4.0224826980653408</v>
      </c>
      <c r="BF11" s="103">
        <f t="shared" si="1"/>
        <v>3.0364876014012103</v>
      </c>
    </row>
    <row r="12" spans="1:58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103">
        <f t="shared" si="0"/>
        <v>2.9411764705882351</v>
      </c>
      <c r="BF12" s="103">
        <f t="shared" si="1"/>
        <v>-1.7857142857142856</v>
      </c>
    </row>
    <row r="13" spans="1:58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103">
        <f t="shared" si="0"/>
        <v>-0.65228371267325613</v>
      </c>
      <c r="BF13" s="103">
        <f t="shared" si="1"/>
        <v>0.15801022923515651</v>
      </c>
    </row>
    <row r="14" spans="1:58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103">
        <f t="shared" si="0"/>
        <v>6.5904067298223747</v>
      </c>
      <c r="BF14" s="103">
        <f t="shared" si="1"/>
        <v>-1.7986530590986931</v>
      </c>
    </row>
    <row r="15" spans="1:58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103">
        <f t="shared" si="0"/>
        <v>-2.0252148254427902</v>
      </c>
      <c r="BF15" s="103">
        <f t="shared" si="1"/>
        <v>3.5017718382193213</v>
      </c>
    </row>
    <row r="16" spans="1:58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103">
        <f t="shared" si="0"/>
        <v>-1.5556177882047242</v>
      </c>
      <c r="BF16" s="103">
        <f t="shared" si="1"/>
        <v>0.1775526956719515</v>
      </c>
    </row>
    <row r="17" spans="1:58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103">
        <f t="shared" si="0"/>
        <v>3.1888411665879448</v>
      </c>
      <c r="BF17" s="103">
        <f t="shared" si="1"/>
        <v>0.65821785646182307</v>
      </c>
    </row>
    <row r="18" spans="1:58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103">
        <f t="shared" si="0"/>
        <v>-13.312254383131137</v>
      </c>
      <c r="BF18" s="103">
        <f t="shared" si="1"/>
        <v>2.496158631691634</v>
      </c>
    </row>
    <row r="19" spans="1:58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103">
        <f t="shared" si="0"/>
        <v>-5.6208053691275204</v>
      </c>
      <c r="BF19" s="103">
        <f t="shared" si="1"/>
        <v>0.4464285714285694</v>
      </c>
    </row>
    <row r="20" spans="1:58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103">
        <f t="shared" si="0"/>
        <v>-1.7374920602364068</v>
      </c>
      <c r="BF20" s="103">
        <f t="shared" si="1"/>
        <v>-0.54699108633334781</v>
      </c>
    </row>
    <row r="21" spans="1:58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103">
        <f t="shared" si="0"/>
        <v>-10.666666666666668</v>
      </c>
      <c r="BF21" s="103">
        <f t="shared" si="1"/>
        <v>3.3950617283950617</v>
      </c>
    </row>
    <row r="22" spans="1:58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103">
        <f t="shared" si="0"/>
        <v>-9.9099099099099064</v>
      </c>
      <c r="BF22" s="103">
        <f t="shared" si="1"/>
        <v>0.40160642570281579</v>
      </c>
    </row>
    <row r="23" spans="1:58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103">
        <f t="shared" si="0"/>
        <v>0.37019171804813261</v>
      </c>
      <c r="BF23" s="103">
        <f t="shared" si="1"/>
        <v>-0.13588496440721071</v>
      </c>
    </row>
    <row r="24" spans="1:58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103">
        <f t="shared" si="0"/>
        <v>5.2680104160002281E-2</v>
      </c>
      <c r="BF24" s="103">
        <f t="shared" si="1"/>
        <v>4.2215417751666688</v>
      </c>
    </row>
    <row r="25" spans="1:58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103">
        <f t="shared" si="0"/>
        <v>-0.93594388932845463</v>
      </c>
      <c r="BF25" s="103">
        <f t="shared" si="1"/>
        <v>-0.12881302603334838</v>
      </c>
    </row>
    <row r="26" spans="1:58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103">
        <f t="shared" si="0"/>
        <v>-8.3333333333333321</v>
      </c>
      <c r="BF26" s="103">
        <f t="shared" si="1"/>
        <v>-4.5320484668498331</v>
      </c>
    </row>
    <row r="27" spans="1:58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103">
        <f t="shared" si="0"/>
        <v>8.9929550126906552E-2</v>
      </c>
      <c r="BF27" s="103">
        <f t="shared" si="1"/>
        <v>0.22249899323965741</v>
      </c>
    </row>
    <row r="28" spans="1:58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103">
        <f t="shared" si="0"/>
        <v>-5.059710781735637</v>
      </c>
      <c r="BF28" s="103">
        <f t="shared" si="1"/>
        <v>6.8788884612796419</v>
      </c>
    </row>
    <row r="29" spans="1:58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103">
        <f t="shared" si="0"/>
        <v>-4.8168529404780971</v>
      </c>
      <c r="BF29" s="103">
        <f t="shared" si="1"/>
        <v>-2.9393116966786001</v>
      </c>
    </row>
    <row r="30" spans="1:58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103">
        <f t="shared" si="0"/>
        <v>-1.8500873104892321</v>
      </c>
      <c r="BF30" s="103">
        <f t="shared" si="1"/>
        <v>-0.17775340945164331</v>
      </c>
    </row>
    <row r="31" spans="1:58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103">
        <f t="shared" si="0"/>
        <v>9.2384519350811551</v>
      </c>
      <c r="BF31" s="103">
        <f t="shared" si="1"/>
        <v>3.7037037037037104</v>
      </c>
    </row>
    <row r="32" spans="1:58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103">
        <f t="shared" si="0"/>
        <v>1.6008543317386346</v>
      </c>
      <c r="BF32" s="103">
        <f t="shared" si="1"/>
        <v>-6.2415014063406535E-2</v>
      </c>
    </row>
    <row r="33" spans="1:58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103">
        <f t="shared" si="0"/>
        <v>1.6550830623891319</v>
      </c>
      <c r="BF33" s="103">
        <f t="shared" si="1"/>
        <v>-0.12967621562536957</v>
      </c>
    </row>
    <row r="34" spans="1:58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103">
        <f t="shared" si="0"/>
        <v>0.55456892844810224</v>
      </c>
      <c r="BF34" s="103">
        <f t="shared" si="1"/>
        <v>1.8624423595376419E-2</v>
      </c>
    </row>
    <row r="35" spans="1:58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103">
        <f t="shared" si="0"/>
        <v>6.6917418343367494E-2</v>
      </c>
      <c r="BF35" s="103">
        <f t="shared" si="1"/>
        <v>-0.27513350826534211</v>
      </c>
    </row>
    <row r="36" spans="1:58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103">
        <f t="shared" si="0"/>
        <v>1.2870636698642532</v>
      </c>
      <c r="BF36" s="103">
        <f t="shared" si="1"/>
        <v>-4.8806992023610338E-3</v>
      </c>
    </row>
    <row r="37" spans="1:58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103">
        <f t="shared" si="0"/>
        <v>-3.9278398055820412</v>
      </c>
      <c r="BF37" s="103">
        <f t="shared" si="1"/>
        <v>-0.64398207421764708</v>
      </c>
    </row>
    <row r="38" spans="1:58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103">
        <f t="shared" si="0"/>
        <v>-1.8363270823546736</v>
      </c>
      <c r="BF38" s="103">
        <f t="shared" si="1"/>
        <v>-0.1424674081122097</v>
      </c>
    </row>
    <row r="39" spans="1:58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103">
        <f t="shared" si="0"/>
        <v>-0.22684916509804476</v>
      </c>
      <c r="BF39" s="103">
        <f t="shared" si="1"/>
        <v>-0.18636439699592275</v>
      </c>
    </row>
    <row r="40" spans="1:58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103">
        <f t="shared" si="0"/>
        <v>1.560653036702083</v>
      </c>
      <c r="BF40" s="103">
        <f t="shared" si="1"/>
        <v>-0.14434643623381319</v>
      </c>
    </row>
    <row r="41" spans="1:58" ht="15" customHeight="1" x14ac:dyDescent="0.25">
      <c r="A41" s="48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103">
        <f t="shared" si="0"/>
        <v>5.5904608537352356</v>
      </c>
      <c r="BF41" s="103">
        <f t="shared" si="1"/>
        <v>0</v>
      </c>
    </row>
    <row r="42" spans="1:58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AP42" si="3">AVERAGE(AO5:AO41)</f>
        <v>2064.4530541244735</v>
      </c>
      <c r="AP42" s="68">
        <f t="shared" si="3"/>
        <v>2046.5276291262935</v>
      </c>
      <c r="AQ42" s="68">
        <f t="shared" ref="AQ42:AR42" si="4">AVERAGE(AQ5:AQ41)</f>
        <v>2028.0409024379612</v>
      </c>
      <c r="AR42" s="68">
        <f t="shared" si="4"/>
        <v>1995.3755213680388</v>
      </c>
      <c r="AS42" s="68">
        <f t="shared" ref="AS42" si="5">AVERAGE(AS5:AS41)</f>
        <v>2024.8010841458552</v>
      </c>
      <c r="AT42" s="68">
        <f t="shared" ref="AT42:AU42" si="6">AVERAGE(AT5:AT41)</f>
        <v>2000.3385939475988</v>
      </c>
      <c r="AU42" s="68">
        <f t="shared" si="6"/>
        <v>1976.1112893412194</v>
      </c>
      <c r="AV42" s="68">
        <f t="shared" ref="AV42:AW42" si="7">AVERAGE(AV5:AV41)</f>
        <v>1967.4623086521233</v>
      </c>
      <c r="AW42" s="68">
        <f t="shared" si="7"/>
        <v>2000.2853593944244</v>
      </c>
      <c r="AX42" s="68">
        <f t="shared" ref="AX42:AY42" si="8">AVERAGE(AX5:AX41)</f>
        <v>2018.6812093899659</v>
      </c>
      <c r="AY42" s="68">
        <f t="shared" si="8"/>
        <v>2019.0999909850545</v>
      </c>
      <c r="AZ42" s="68">
        <f t="shared" ref="AZ42:BA42" si="9">AVERAGE(AZ5:AZ41)</f>
        <v>1995.3532551742262</v>
      </c>
      <c r="BA42" s="68">
        <f t="shared" si="9"/>
        <v>1981.0705813352877</v>
      </c>
      <c r="BB42" s="68">
        <f t="shared" ref="BB42:BC42" si="10">AVERAGE(BB5:BB41)</f>
        <v>1957.3167183039304</v>
      </c>
      <c r="BC42" s="68">
        <f t="shared" si="10"/>
        <v>1965.0320028549845</v>
      </c>
      <c r="BD42" s="68">
        <f t="shared" ref="BD42" si="11">AVERAGE(BD5:BD41)</f>
        <v>1973.9471655532052</v>
      </c>
      <c r="BE42" s="104">
        <f t="shared" si="0"/>
        <v>-1.0739009066394789</v>
      </c>
      <c r="BF42" s="104">
        <f t="shared" si="1"/>
        <v>0.45369045823517845</v>
      </c>
    </row>
    <row r="43" spans="1:58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12">O42/N42*100-100</f>
        <v>28.239702406242088</v>
      </c>
      <c r="P43" s="68">
        <f t="shared" si="12"/>
        <v>5.484478141895849</v>
      </c>
      <c r="Q43" s="68">
        <f t="shared" si="12"/>
        <v>-7.9306415263560979</v>
      </c>
      <c r="R43" s="68">
        <f t="shared" si="12"/>
        <v>-2.6149626167780582</v>
      </c>
      <c r="S43" s="68">
        <f t="shared" si="12"/>
        <v>0.7488530175869812</v>
      </c>
      <c r="T43" s="68">
        <f t="shared" si="12"/>
        <v>-9.4258349522279019</v>
      </c>
      <c r="U43" s="68">
        <f t="shared" si="12"/>
        <v>0.46277838499308643</v>
      </c>
      <c r="V43" s="68">
        <f t="shared" si="12"/>
        <v>-10.578815060992497</v>
      </c>
      <c r="W43" s="68">
        <f t="shared" si="12"/>
        <v>-3.9819382846933422</v>
      </c>
      <c r="X43" s="68">
        <f t="shared" si="12"/>
        <v>24.203384927505383</v>
      </c>
      <c r="Y43" s="68">
        <f t="shared" si="12"/>
        <v>0.15748038161589761</v>
      </c>
      <c r="Z43" s="68">
        <f t="shared" si="12"/>
        <v>-4.2414394315864854</v>
      </c>
      <c r="AA43" s="68">
        <f t="shared" si="12"/>
        <v>-3.8160535769357438</v>
      </c>
      <c r="AB43" s="68">
        <f t="shared" si="12"/>
        <v>-1.5569333581607765</v>
      </c>
      <c r="AC43" s="68">
        <f t="shared" si="12"/>
        <v>-3.0301709186067711</v>
      </c>
      <c r="AD43" s="68">
        <f t="shared" si="12"/>
        <v>-1.5519807149466232</v>
      </c>
      <c r="AE43" s="68">
        <f t="shared" si="12"/>
        <v>0.68260289056436818</v>
      </c>
      <c r="AF43" s="68">
        <f t="shared" si="12"/>
        <v>-1.800314583783134</v>
      </c>
      <c r="AG43" s="68">
        <f t="shared" si="12"/>
        <v>-1.2030717342731378</v>
      </c>
      <c r="AH43" s="68">
        <f t="shared" si="12"/>
        <v>2.1732489756255404</v>
      </c>
      <c r="AI43" s="68">
        <f t="shared" si="12"/>
        <v>2.5962447772004111</v>
      </c>
      <c r="AJ43" s="68">
        <f t="shared" si="12"/>
        <v>1.7948261922528417</v>
      </c>
      <c r="AK43" s="68">
        <f t="shared" si="12"/>
        <v>-2.823192234957304</v>
      </c>
      <c r="AL43" s="68">
        <f t="shared" si="12"/>
        <v>-1.5323445451692663</v>
      </c>
      <c r="AM43" s="68">
        <f t="shared" si="12"/>
        <v>-0.63185721971971986</v>
      </c>
      <c r="AN43" s="68">
        <f t="shared" si="12"/>
        <v>1.3659557375334259</v>
      </c>
      <c r="AO43" s="68">
        <f t="shared" ref="AO43" si="13">AO42/AN42*100-100</f>
        <v>-0.15616677442980631</v>
      </c>
      <c r="AP43" s="68">
        <f t="shared" ref="AP43:AQ43" si="14">AP42/AO42*100-100</f>
        <v>-0.86828930124460157</v>
      </c>
      <c r="AQ43" s="68">
        <f t="shared" si="14"/>
        <v>-0.90332162758167556</v>
      </c>
      <c r="AR43" s="68">
        <f t="shared" ref="AR43:AV43" si="15">AR42/AQ42*100-100</f>
        <v>-1.610686501966228</v>
      </c>
      <c r="AS43" s="68">
        <f t="shared" si="15"/>
        <v>1.4746879703947684</v>
      </c>
      <c r="AT43" s="68">
        <f t="shared" si="15"/>
        <v>-1.2081428832588585</v>
      </c>
      <c r="AU43" s="68">
        <f t="shared" si="15"/>
        <v>-1.211160184564946</v>
      </c>
      <c r="AV43" s="68">
        <f t="shared" si="15"/>
        <v>-0.4376768016936694</v>
      </c>
      <c r="AW43" s="68">
        <f t="shared" ref="AW43:BA43" si="16">AW42/AV42*100-100</f>
        <v>1.6682937506837305</v>
      </c>
      <c r="AX43" s="68">
        <f t="shared" si="16"/>
        <v>0.91966128278370718</v>
      </c>
      <c r="AY43" s="68">
        <f t="shared" si="16"/>
        <v>2.0745306051310308E-2</v>
      </c>
      <c r="AZ43" s="68">
        <f t="shared" si="16"/>
        <v>-1.1761049931580203</v>
      </c>
      <c r="BA43" s="68">
        <f t="shared" si="16"/>
        <v>-0.71579675437928358</v>
      </c>
      <c r="BB43" s="68">
        <f>BB42/BA42*100-100</f>
        <v>-1.1990417330485315</v>
      </c>
      <c r="BC43" s="68">
        <f>BC42/BB42*100-100</f>
        <v>0.39417660304559377</v>
      </c>
      <c r="BD43" s="68">
        <f>BD42/BC42*100-100</f>
        <v>0.4536904582351724</v>
      </c>
      <c r="BE43" s="105"/>
      <c r="BF43" s="105"/>
    </row>
    <row r="44" spans="1:58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17">O42/C42*100-100</f>
        <v>39.391855191786078</v>
      </c>
      <c r="P44" s="68">
        <f t="shared" si="17"/>
        <v>45.58859294030151</v>
      </c>
      <c r="Q44" s="68">
        <f t="shared" si="17"/>
        <v>35.569511840558533</v>
      </c>
      <c r="R44" s="68">
        <f t="shared" si="17"/>
        <v>30.354526498569726</v>
      </c>
      <c r="S44" s="68">
        <f t="shared" si="17"/>
        <v>31.964959767514642</v>
      </c>
      <c r="T44" s="68">
        <f t="shared" si="17"/>
        <v>12.907447548801713</v>
      </c>
      <c r="U44" s="68">
        <f t="shared" si="17"/>
        <v>7.4915394878441361</v>
      </c>
      <c r="V44" s="68">
        <f t="shared" si="17"/>
        <v>3.2489541344184971</v>
      </c>
      <c r="W44" s="68">
        <f t="shared" si="17"/>
        <v>-1.401923797200439</v>
      </c>
      <c r="X44" s="68">
        <f t="shared" si="17"/>
        <v>14.855026788772264</v>
      </c>
      <c r="Y44" s="68">
        <f t="shared" si="17"/>
        <v>21.159427729655761</v>
      </c>
      <c r="Z44" s="68">
        <f t="shared" si="17"/>
        <v>13.724970822467114</v>
      </c>
      <c r="AA44" s="68">
        <f t="shared" si="17"/>
        <v>-14.70257420045067</v>
      </c>
      <c r="AB44" s="68">
        <f t="shared" si="17"/>
        <v>-20.396438222247667</v>
      </c>
      <c r="AC44" s="68">
        <f t="shared" si="17"/>
        <v>-16.1594703403035</v>
      </c>
      <c r="AD44" s="68">
        <f t="shared" si="17"/>
        <v>-15.244330108673083</v>
      </c>
      <c r="AE44" s="68">
        <f t="shared" si="17"/>
        <v>-15.300063486552901</v>
      </c>
      <c r="AF44" s="68">
        <f t="shared" si="17"/>
        <v>-8.1690996984947049</v>
      </c>
      <c r="AG44" s="68">
        <f t="shared" si="17"/>
        <v>-9.691818049298746</v>
      </c>
      <c r="AH44" s="68">
        <f t="shared" si="17"/>
        <v>3.1867377431724861</v>
      </c>
      <c r="AI44" s="68">
        <f t="shared" si="17"/>
        <v>10.256045728651245</v>
      </c>
      <c r="AJ44" s="68">
        <f t="shared" si="17"/>
        <v>-9.6361583209344417</v>
      </c>
      <c r="AK44" s="68">
        <f t="shared" si="17"/>
        <v>-12.325373618632625</v>
      </c>
      <c r="AL44" s="68">
        <f t="shared" si="17"/>
        <v>-9.8449804236178693</v>
      </c>
      <c r="AM44" s="68">
        <f t="shared" si="17"/>
        <v>-6.8603733701998806</v>
      </c>
      <c r="AN44" s="68">
        <f t="shared" si="17"/>
        <v>-4.0949495740910464</v>
      </c>
      <c r="AO44" s="68">
        <f t="shared" ref="AO44" si="18">AO42/AC42*100-100</f>
        <v>-1.2525034753131763</v>
      </c>
      <c r="AP44" s="68">
        <f t="shared" ref="AP44:AQ44" si="19">AP42/AD42*100-100</f>
        <v>-0.56673228368546802</v>
      </c>
      <c r="AQ44" s="68">
        <f t="shared" si="19"/>
        <v>-2.1329776196556196</v>
      </c>
      <c r="AR44" s="68">
        <f t="shared" ref="AR44:AV44" si="20">AR42/AF42*100-100</f>
        <v>-1.9439919253689482</v>
      </c>
      <c r="AS44" s="68">
        <f t="shared" si="20"/>
        <v>0.71368612021383626</v>
      </c>
      <c r="AT44" s="68">
        <f t="shared" si="20"/>
        <v>-2.6194019604673855</v>
      </c>
      <c r="AU44" s="68">
        <f t="shared" si="20"/>
        <v>-6.2332513071033873</v>
      </c>
      <c r="AV44" s="68">
        <f t="shared" si="20"/>
        <v>-8.2896873266921034</v>
      </c>
      <c r="AW44" s="68">
        <f t="shared" ref="AW44:BA44" si="21">AW42/AK42*100-100</f>
        <v>-4.0508612777148301</v>
      </c>
      <c r="AX44" s="68">
        <f t="shared" si="21"/>
        <v>-1.6615706396124921</v>
      </c>
      <c r="AY44" s="68">
        <f t="shared" si="21"/>
        <v>-1.0157307800223663</v>
      </c>
      <c r="AZ44" s="68">
        <f t="shared" si="21"/>
        <v>-3.4980634518695553</v>
      </c>
      <c r="BA44" s="68">
        <f t="shared" si="21"/>
        <v>-4.0389619237211463</v>
      </c>
      <c r="BB44" s="68">
        <f>BB42/AP42*100-100</f>
        <v>-4.3591354229822485</v>
      </c>
      <c r="BC44" s="68">
        <f>BC42/AQ42*100-100</f>
        <v>-3.1068850488780555</v>
      </c>
      <c r="BD44" s="68">
        <f>BD42/AR42*100-100</f>
        <v>-1.07390090663948</v>
      </c>
      <c r="BE44" s="106"/>
      <c r="BF44" s="106"/>
    </row>
    <row r="46" spans="1:58" ht="15" customHeight="1" x14ac:dyDescent="0.25">
      <c r="A46" s="69" t="s">
        <v>40</v>
      </c>
      <c r="BE46" s="108"/>
      <c r="BF46" s="108"/>
    </row>
    <row r="47" spans="1:58" ht="15" customHeight="1" x14ac:dyDescent="0.25">
      <c r="A47" s="48" t="s">
        <v>5</v>
      </c>
      <c r="B47" s="98">
        <v>2483.0280471952365</v>
      </c>
      <c r="V47" s="48"/>
      <c r="W47" s="70"/>
      <c r="BE47"/>
      <c r="BF47"/>
    </row>
    <row r="48" spans="1:58" ht="15" customHeight="1" x14ac:dyDescent="0.25">
      <c r="A48" s="48" t="s">
        <v>2</v>
      </c>
      <c r="B48" s="98">
        <v>2391.8126974786164</v>
      </c>
      <c r="D48" s="48"/>
      <c r="E48" s="7"/>
      <c r="V48" s="48"/>
      <c r="W48" s="70"/>
      <c r="BE48"/>
      <c r="BF48"/>
    </row>
    <row r="49" spans="1:58" ht="15" customHeight="1" x14ac:dyDescent="0.25">
      <c r="A49" s="48" t="s">
        <v>8</v>
      </c>
      <c r="B49" s="100">
        <v>2391.4414563449395</v>
      </c>
      <c r="D49" s="1"/>
      <c r="E49" s="7"/>
      <c r="G49" s="52"/>
      <c r="V49" s="48"/>
      <c r="W49" s="70"/>
      <c r="BE49"/>
      <c r="BF49"/>
    </row>
    <row r="50" spans="1:58" ht="15" customHeight="1" x14ac:dyDescent="0.25">
      <c r="A50" s="48"/>
      <c r="B50" s="88"/>
      <c r="C50" s="48"/>
      <c r="V50" s="48"/>
      <c r="W50" s="71"/>
      <c r="BE50"/>
      <c r="BF50"/>
    </row>
    <row r="51" spans="1:58" ht="15" customHeight="1" x14ac:dyDescent="0.25">
      <c r="A51" s="69" t="s">
        <v>41</v>
      </c>
      <c r="BE51"/>
      <c r="BF51"/>
    </row>
    <row r="52" spans="1:58" ht="15" customHeight="1" x14ac:dyDescent="0.25">
      <c r="A52" s="48" t="s">
        <v>16</v>
      </c>
      <c r="B52" s="98">
        <v>1675</v>
      </c>
      <c r="V52" s="48"/>
      <c r="W52" s="70"/>
      <c r="Z52" s="48"/>
      <c r="BE52"/>
      <c r="BF52"/>
    </row>
    <row r="53" spans="1:58" ht="15" customHeight="1" x14ac:dyDescent="0.25">
      <c r="A53" s="48" t="s">
        <v>17</v>
      </c>
      <c r="B53" s="99">
        <v>1666.6666666666667</v>
      </c>
      <c r="V53" s="48"/>
      <c r="W53" s="70"/>
      <c r="Z53" s="48"/>
      <c r="BE53"/>
      <c r="BF53"/>
    </row>
    <row r="54" spans="1:58" ht="15" customHeight="1" x14ac:dyDescent="0.25">
      <c r="A54" s="48" t="s">
        <v>14</v>
      </c>
      <c r="B54" s="98">
        <v>1607.1428571428571</v>
      </c>
      <c r="V54" s="48"/>
      <c r="W54" s="70"/>
      <c r="Z54" s="48"/>
      <c r="BE54"/>
      <c r="BF54"/>
    </row>
    <row r="55" spans="1:58" ht="15" customHeight="1" x14ac:dyDescent="0.25">
      <c r="BE55"/>
      <c r="BF55"/>
    </row>
    <row r="56" spans="1:58" ht="15" customHeight="1" x14ac:dyDescent="0.25">
      <c r="BE56" s="109"/>
      <c r="BF56" s="109"/>
    </row>
    <row r="57" spans="1:58" ht="15" customHeight="1" x14ac:dyDescent="0.25">
      <c r="A57" s="48"/>
      <c r="B57" s="11"/>
      <c r="BE57" s="109"/>
      <c r="BF57" s="109"/>
    </row>
    <row r="58" spans="1:58" ht="15" customHeight="1" x14ac:dyDescent="0.25">
      <c r="A58" s="48"/>
      <c r="B58" s="11"/>
      <c r="BE58" s="109"/>
      <c r="BF58" s="109"/>
    </row>
    <row r="59" spans="1:58" ht="15" customHeight="1" x14ac:dyDescent="0.25">
      <c r="A59" s="48"/>
      <c r="B59" s="11"/>
      <c r="BE59" s="109"/>
      <c r="BF59" s="109"/>
    </row>
    <row r="60" spans="1:58" ht="15" customHeight="1" x14ac:dyDescent="0.25">
      <c r="BE60" s="109"/>
      <c r="BF60" s="109"/>
    </row>
    <row r="61" spans="1:58" ht="15" customHeight="1" x14ac:dyDescent="0.25">
      <c r="B61" s="48"/>
      <c r="C61" s="49"/>
      <c r="BE61" s="109"/>
      <c r="BF61" s="109"/>
    </row>
    <row r="62" spans="1:58" ht="15" customHeight="1" x14ac:dyDescent="0.25">
      <c r="BE62" s="109"/>
      <c r="BF62" s="109"/>
    </row>
    <row r="63" spans="1:58" ht="15" customHeight="1" x14ac:dyDescent="0.25">
      <c r="BE63" s="109"/>
      <c r="BF63" s="109"/>
    </row>
    <row r="64" spans="1:58" ht="15" customHeight="1" x14ac:dyDescent="0.25">
      <c r="BE64" s="109"/>
      <c r="BF64" s="109"/>
    </row>
    <row r="65" spans="57:58" ht="15" customHeight="1" x14ac:dyDescent="0.25">
      <c r="BE65" s="109"/>
      <c r="BF65" s="109"/>
    </row>
    <row r="66" spans="57:58" ht="15" customHeight="1" x14ac:dyDescent="0.25">
      <c r="BE66" s="109"/>
      <c r="BF66" s="109"/>
    </row>
    <row r="67" spans="57:58" ht="15" customHeight="1" x14ac:dyDescent="0.25">
      <c r="BE67" s="109"/>
      <c r="BF67" s="109"/>
    </row>
    <row r="68" spans="57:58" ht="15" customHeight="1" x14ac:dyDescent="0.25">
      <c r="BE68" s="109"/>
      <c r="BF68" s="109"/>
    </row>
    <row r="69" spans="57:58" ht="15" customHeight="1" x14ac:dyDescent="0.25">
      <c r="BE69" s="109"/>
      <c r="BF69" s="109"/>
    </row>
    <row r="70" spans="57:58" ht="15" customHeight="1" x14ac:dyDescent="0.25">
      <c r="BE70" s="109"/>
      <c r="BF70" s="109"/>
    </row>
    <row r="71" spans="57:58" ht="15" customHeight="1" x14ac:dyDescent="0.25">
      <c r="BE71" s="109"/>
      <c r="BF71" s="109"/>
    </row>
    <row r="72" spans="57:58" ht="15" customHeight="1" x14ac:dyDescent="0.25">
      <c r="BE72" s="109"/>
      <c r="BF72" s="10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40"/>
  <sheetViews>
    <sheetView topLeftCell="A26" workbookViewId="0">
      <selection activeCell="B38" sqref="B38:C39"/>
    </sheetView>
  </sheetViews>
  <sheetFormatPr defaultRowHeight="15" x14ac:dyDescent="0.25"/>
  <cols>
    <col min="4" max="4" width="10.140625" customWidth="1"/>
  </cols>
  <sheetData>
    <row r="2" spans="2:6" x14ac:dyDescent="0.25">
      <c r="B2" s="48"/>
      <c r="C2" s="98"/>
      <c r="D2" s="96"/>
    </row>
    <row r="3" spans="2:6" x14ac:dyDescent="0.25">
      <c r="B3" s="26"/>
      <c r="C3" s="98"/>
      <c r="D3" s="97"/>
      <c r="E3" s="92"/>
      <c r="F3" s="92"/>
    </row>
    <row r="4" spans="2:6" x14ac:dyDescent="0.25">
      <c r="B4" s="1"/>
      <c r="C4" s="98"/>
      <c r="D4" s="97"/>
      <c r="E4" s="92"/>
      <c r="F4" s="92"/>
    </row>
    <row r="5" spans="2:6" x14ac:dyDescent="0.25">
      <c r="B5" s="1"/>
      <c r="C5" s="98"/>
      <c r="D5" s="97"/>
      <c r="E5" s="92"/>
      <c r="F5" s="92"/>
    </row>
    <row r="6" spans="2:6" x14ac:dyDescent="0.25">
      <c r="B6" s="1"/>
      <c r="C6" s="98"/>
      <c r="D6" s="97"/>
      <c r="E6" s="92"/>
      <c r="F6" s="92"/>
    </row>
    <row r="7" spans="2:6" x14ac:dyDescent="0.25">
      <c r="B7" s="1"/>
      <c r="C7" s="98"/>
      <c r="D7" s="97"/>
      <c r="E7" s="92"/>
      <c r="F7" s="92"/>
    </row>
    <row r="8" spans="2:6" x14ac:dyDescent="0.25">
      <c r="B8" s="1"/>
      <c r="C8" s="98"/>
      <c r="D8" s="97"/>
      <c r="E8" s="92"/>
      <c r="F8" s="92"/>
    </row>
    <row r="9" spans="2:6" x14ac:dyDescent="0.25">
      <c r="B9" s="1"/>
      <c r="C9" s="98"/>
      <c r="D9" s="97"/>
      <c r="E9" s="93"/>
      <c r="F9" s="92"/>
    </row>
    <row r="10" spans="2:6" x14ac:dyDescent="0.25">
      <c r="B10" s="1"/>
      <c r="C10" s="98"/>
      <c r="D10" s="97"/>
      <c r="E10" s="92"/>
      <c r="F10" s="92"/>
    </row>
    <row r="11" spans="2:6" x14ac:dyDescent="0.25">
      <c r="B11" s="1"/>
      <c r="C11" s="98"/>
      <c r="D11" s="97"/>
      <c r="E11" s="94"/>
      <c r="F11" s="92"/>
    </row>
    <row r="12" spans="2:6" x14ac:dyDescent="0.25">
      <c r="B12" s="1"/>
      <c r="C12" s="98"/>
      <c r="D12" s="97"/>
      <c r="E12" s="92"/>
      <c r="F12" s="92"/>
    </row>
    <row r="13" spans="2:6" x14ac:dyDescent="0.25">
      <c r="B13" s="1"/>
      <c r="C13" s="98"/>
      <c r="D13" s="97"/>
      <c r="E13" s="92"/>
      <c r="F13" s="92"/>
    </row>
    <row r="14" spans="2:6" x14ac:dyDescent="0.25">
      <c r="B14" s="1"/>
      <c r="C14" s="98"/>
      <c r="D14" s="97"/>
      <c r="E14" s="92"/>
      <c r="F14" s="92"/>
    </row>
    <row r="15" spans="2:6" x14ac:dyDescent="0.25">
      <c r="B15" s="1"/>
      <c r="C15" s="98"/>
      <c r="D15" s="97"/>
      <c r="E15" s="92"/>
      <c r="F15" s="92"/>
    </row>
    <row r="16" spans="2:6" x14ac:dyDescent="0.25">
      <c r="B16" s="1"/>
      <c r="C16" s="98"/>
      <c r="D16" s="97"/>
      <c r="E16" s="92"/>
      <c r="F16" s="92"/>
    </row>
    <row r="17" spans="2:6" x14ac:dyDescent="0.25">
      <c r="B17" s="1"/>
      <c r="C17" s="98"/>
      <c r="D17" s="97"/>
      <c r="E17" s="92"/>
      <c r="F17" s="92"/>
    </row>
    <row r="18" spans="2:6" x14ac:dyDescent="0.25">
      <c r="B18" s="1"/>
      <c r="C18" s="98"/>
      <c r="D18" s="97"/>
      <c r="E18" s="92"/>
      <c r="F18" s="92"/>
    </row>
    <row r="19" spans="2:6" x14ac:dyDescent="0.25">
      <c r="B19" s="1"/>
      <c r="C19" s="98"/>
      <c r="D19" s="97"/>
      <c r="E19" s="92"/>
      <c r="F19" s="92"/>
    </row>
    <row r="20" spans="2:6" x14ac:dyDescent="0.25">
      <c r="B20" s="1"/>
      <c r="C20" s="98"/>
      <c r="D20" s="97"/>
      <c r="E20" s="92"/>
      <c r="F20" s="92"/>
    </row>
    <row r="21" spans="2:6" x14ac:dyDescent="0.25">
      <c r="B21" s="1"/>
      <c r="C21" s="98"/>
      <c r="D21" s="97"/>
      <c r="E21" s="92"/>
      <c r="F21" s="92"/>
    </row>
    <row r="22" spans="2:6" x14ac:dyDescent="0.25">
      <c r="B22" s="1"/>
      <c r="C22" s="94"/>
      <c r="D22" s="97"/>
      <c r="E22" s="92"/>
      <c r="F22" s="92"/>
    </row>
    <row r="23" spans="2:6" x14ac:dyDescent="0.25">
      <c r="B23" s="1"/>
      <c r="C23" s="98"/>
      <c r="D23" s="97"/>
      <c r="E23" s="92"/>
      <c r="F23" s="92"/>
    </row>
    <row r="24" spans="2:6" x14ac:dyDescent="0.25">
      <c r="B24" s="1"/>
      <c r="C24" s="98"/>
      <c r="D24" s="97"/>
      <c r="E24" s="92"/>
      <c r="F24" s="92"/>
    </row>
    <row r="25" spans="2:6" x14ac:dyDescent="0.25">
      <c r="B25" s="1"/>
      <c r="C25" s="98"/>
      <c r="D25" s="97"/>
      <c r="E25" s="92"/>
      <c r="F25" s="92"/>
    </row>
    <row r="26" spans="2:6" x14ac:dyDescent="0.25">
      <c r="B26" s="1"/>
      <c r="C26" s="98"/>
      <c r="D26" s="97"/>
      <c r="E26" s="92"/>
      <c r="F26" s="92"/>
    </row>
    <row r="27" spans="2:6" x14ac:dyDescent="0.25">
      <c r="B27" s="1"/>
      <c r="C27" s="98"/>
      <c r="D27" s="97"/>
      <c r="E27" s="92"/>
      <c r="F27" s="92"/>
    </row>
    <row r="28" spans="2:6" x14ac:dyDescent="0.25">
      <c r="B28" s="1"/>
      <c r="C28" s="98"/>
      <c r="D28" s="97"/>
      <c r="E28" s="92"/>
      <c r="F28" s="92"/>
    </row>
    <row r="29" spans="2:6" x14ac:dyDescent="0.25">
      <c r="B29" s="1"/>
      <c r="C29" s="98"/>
      <c r="D29" s="97"/>
      <c r="E29" s="92"/>
      <c r="F29" s="92"/>
    </row>
    <row r="30" spans="2:6" x14ac:dyDescent="0.25">
      <c r="B30" s="1"/>
      <c r="C30" s="98"/>
      <c r="D30" s="97"/>
      <c r="E30" s="92"/>
      <c r="F30" s="92"/>
    </row>
    <row r="31" spans="2:6" x14ac:dyDescent="0.25">
      <c r="B31" s="1"/>
      <c r="C31" s="98"/>
      <c r="D31" s="97"/>
      <c r="E31" s="92"/>
      <c r="F31" s="92"/>
    </row>
    <row r="32" spans="2:6" x14ac:dyDescent="0.25">
      <c r="B32" s="1"/>
      <c r="C32" s="98"/>
      <c r="D32" s="97"/>
      <c r="E32" s="92"/>
      <c r="F32" s="92"/>
    </row>
    <row r="33" spans="2:6" x14ac:dyDescent="0.25">
      <c r="B33" s="1"/>
      <c r="C33" s="98"/>
      <c r="D33" s="97"/>
      <c r="E33" s="92"/>
      <c r="F33" s="92"/>
    </row>
    <row r="34" spans="2:6" x14ac:dyDescent="0.25">
      <c r="B34" s="1"/>
      <c r="C34" s="98"/>
      <c r="D34" s="97"/>
      <c r="E34" s="92"/>
      <c r="F34" s="92"/>
    </row>
    <row r="35" spans="2:6" x14ac:dyDescent="0.25">
      <c r="B35" s="1"/>
      <c r="C35" s="98"/>
      <c r="D35" s="97"/>
      <c r="E35" s="92"/>
      <c r="F35" s="92"/>
    </row>
    <row r="36" spans="2:6" x14ac:dyDescent="0.25">
      <c r="B36" s="1"/>
      <c r="C36" s="98"/>
      <c r="D36" s="97"/>
      <c r="E36" s="92"/>
      <c r="F36" s="92"/>
    </row>
    <row r="37" spans="2:6" x14ac:dyDescent="0.25">
      <c r="B37" s="1"/>
      <c r="C37" s="98"/>
      <c r="D37" s="97"/>
      <c r="E37" s="92"/>
      <c r="F37" s="92"/>
    </row>
    <row r="38" spans="2:6" x14ac:dyDescent="0.25">
      <c r="B38" s="1"/>
      <c r="C38" s="99"/>
      <c r="D38" s="97"/>
      <c r="E38" s="92"/>
      <c r="F38" s="92"/>
    </row>
    <row r="39" spans="2:6" x14ac:dyDescent="0.25">
      <c r="B39" s="1"/>
      <c r="C39" s="98"/>
      <c r="D39" s="97"/>
      <c r="E39" s="92"/>
      <c r="F39" s="92"/>
    </row>
    <row r="40" spans="2:6" x14ac:dyDescent="0.25">
      <c r="D40" s="1"/>
      <c r="E40" s="92"/>
    </row>
  </sheetData>
  <sortState xmlns:xlrd2="http://schemas.microsoft.com/office/spreadsheetml/2017/richdata2" ref="B4:C39">
    <sortCondition descending="1"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2020-07-16T09:04:00Z</dcterms:modified>
</cp:coreProperties>
</file>